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le.gilliard\Downloads\"/>
    </mc:Choice>
  </mc:AlternateContent>
  <xr:revisionPtr revIDLastSave="0" documentId="13_ncr:1_{1703D5F2-6A71-4177-9D70-9CF22D5DD480}" xr6:coauthVersionLast="47" xr6:coauthVersionMax="47" xr10:uidLastSave="{00000000-0000-0000-0000-000000000000}"/>
  <bookViews>
    <workbookView xWindow="-108" yWindow="-108" windowWidth="41496" windowHeight="16776" xr2:uid="{1FE9E030-0DD9-4BE1-9B4C-109A0F5F4206}"/>
  </bookViews>
  <sheets>
    <sheet name="Non-Union Employees" sheetId="2" r:id="rId1"/>
    <sheet name="Union Employee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7" l="1"/>
  <c r="N9" i="7"/>
  <c r="M9" i="7"/>
  <c r="L9" i="7"/>
  <c r="K9" i="7"/>
  <c r="J9" i="7"/>
  <c r="I9" i="7"/>
  <c r="H9" i="7"/>
  <c r="G9" i="7"/>
  <c r="F9" i="7"/>
  <c r="E9" i="7"/>
  <c r="D9" i="7"/>
  <c r="C9" i="7"/>
  <c r="B9" i="7"/>
  <c r="P8" i="7"/>
  <c r="P9" i="7" s="1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P6" i="7"/>
  <c r="P7" i="7" s="1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P4" i="7"/>
  <c r="P5" i="7" s="1"/>
  <c r="F5" i="2" l="1"/>
  <c r="F39" i="2"/>
  <c r="D39" i="2"/>
  <c r="F38" i="2"/>
  <c r="D38" i="2"/>
  <c r="F37" i="2"/>
  <c r="D37" i="2"/>
  <c r="F36" i="2"/>
  <c r="D36" i="2"/>
  <c r="F35" i="2"/>
  <c r="D35" i="2"/>
  <c r="F34" i="2"/>
  <c r="D34" i="2"/>
  <c r="F33" i="2"/>
  <c r="D33" i="2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D6" i="2"/>
  <c r="D5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<sst xmlns="http://schemas.openxmlformats.org/spreadsheetml/2006/main" count="155" uniqueCount="131">
  <si>
    <t>Hardee County BOCC Fiscal Year 2025/2026</t>
  </si>
  <si>
    <t>Non-Union Employees Pay Grade with Ranges</t>
  </si>
  <si>
    <t>Grade</t>
  </si>
  <si>
    <t>Hourly</t>
  </si>
  <si>
    <t>Annual</t>
  </si>
  <si>
    <t>Minimum</t>
  </si>
  <si>
    <t>Midpoint</t>
  </si>
  <si>
    <t>Maximum</t>
  </si>
  <si>
    <t>Grade Classification</t>
  </si>
  <si>
    <t>4 H Program Assistant</t>
  </si>
  <si>
    <t>Conservation Technician</t>
  </si>
  <si>
    <t>Grants Specialist</t>
  </si>
  <si>
    <t>Custodian</t>
  </si>
  <si>
    <t>Preventive Maintenance Technician</t>
  </si>
  <si>
    <t>HEO - Crewleader</t>
  </si>
  <si>
    <t>Children's Library Assistant</t>
  </si>
  <si>
    <t>Project Coordinator/Right of way Agent</t>
  </si>
  <si>
    <t>HR Specialist</t>
  </si>
  <si>
    <t>Library Assistant</t>
  </si>
  <si>
    <t>Utilities Field Service Tech</t>
  </si>
  <si>
    <t>Inventory Coordinator</t>
  </si>
  <si>
    <t>Equipment Service Worker</t>
  </si>
  <si>
    <t>Budget Specialist</t>
  </si>
  <si>
    <t>Lead Bridge Inspector</t>
  </si>
  <si>
    <t xml:space="preserve">Maintenance Worker </t>
  </si>
  <si>
    <t>Co. Probation Coordinator</t>
  </si>
  <si>
    <t>Lead Mechanic</t>
  </si>
  <si>
    <t>Animal Keeper</t>
  </si>
  <si>
    <t>Facilities Coordinator</t>
  </si>
  <si>
    <t>MOT Supervisor</t>
  </si>
  <si>
    <t>Equipment Operator</t>
  </si>
  <si>
    <t>Heavy Equipment Operator - PW</t>
  </si>
  <si>
    <t>Parks &amp; Recreation Coordinator</t>
  </si>
  <si>
    <t xml:space="preserve">Park Ranger </t>
  </si>
  <si>
    <t>Heavy Equipment Operator - SW</t>
  </si>
  <si>
    <t>Veterans Services Officer</t>
  </si>
  <si>
    <t>Administrative Assistant</t>
  </si>
  <si>
    <t>Library Services Coordinator</t>
  </si>
  <si>
    <t>Wildlife Refuge Coordinator</t>
  </si>
  <si>
    <t>Automotive Mechanic</t>
  </si>
  <si>
    <t>Office Manager</t>
  </si>
  <si>
    <t>Sr. Building Permit Specialist</t>
  </si>
  <si>
    <t>Bridge Inspector</t>
  </si>
  <si>
    <t>Office Manager - EMS &amp; FR</t>
  </si>
  <si>
    <t>Budget Coordinator</t>
  </si>
  <si>
    <t>Lead Animal Keeper</t>
  </si>
  <si>
    <t>Office Manager - Solid Waste</t>
  </si>
  <si>
    <t>Emergency Management Coordinator</t>
  </si>
  <si>
    <t>Lead Custodian</t>
  </si>
  <si>
    <t>Office Manager - Utilities</t>
  </si>
  <si>
    <t>Executive Assistant to the CM</t>
  </si>
  <si>
    <t>Procurement Courier/Administrative Assistant</t>
  </si>
  <si>
    <t>Senior Mechanic</t>
  </si>
  <si>
    <t>Foreman</t>
  </si>
  <si>
    <t>Senior Library Assistant</t>
  </si>
  <si>
    <t>Sign Technician</t>
  </si>
  <si>
    <t>Grants Specialist l</t>
  </si>
  <si>
    <t>Administrative Coordinator</t>
  </si>
  <si>
    <t>Building Permit Technician</t>
  </si>
  <si>
    <t>HVAC Coordinator</t>
  </si>
  <si>
    <t>EMS Billing Coordinator</t>
  </si>
  <si>
    <t>Code Enforcement Officer</t>
  </si>
  <si>
    <t>IT Technician</t>
  </si>
  <si>
    <t>Facilities Maintenance Technician</t>
  </si>
  <si>
    <t>Planning Technician</t>
  </si>
  <si>
    <t>Landfill Crewleader</t>
  </si>
  <si>
    <t>Groundskeeper</t>
  </si>
  <si>
    <t>Resident Park Manager</t>
  </si>
  <si>
    <t>Museum Coordinator</t>
  </si>
  <si>
    <t>Shop Supervisor</t>
  </si>
  <si>
    <t>Park Coordinator</t>
  </si>
  <si>
    <t>Sr. Code Enforcement Officer</t>
  </si>
  <si>
    <t>Solid Waste/Utilities Specialist</t>
  </si>
  <si>
    <t>Utility Operator I</t>
  </si>
  <si>
    <t>Page ~ 2</t>
  </si>
  <si>
    <t>Planner 1</t>
  </si>
  <si>
    <t>N/A</t>
  </si>
  <si>
    <t>Administrative Analyst</t>
  </si>
  <si>
    <t>Building Inspector</t>
  </si>
  <si>
    <t>Buyer</t>
  </si>
  <si>
    <t>Capital Project Manager</t>
  </si>
  <si>
    <t>Capital Project Superintendent</t>
  </si>
  <si>
    <t>Co. Probation Director</t>
  </si>
  <si>
    <t>HR - Generalist</t>
  </si>
  <si>
    <t>Emergency Management Director</t>
  </si>
  <si>
    <t>HR - Staffing &amp; Development Coordinator</t>
  </si>
  <si>
    <t>Fire Marshal</t>
  </si>
  <si>
    <t>Assistant County Manager</t>
  </si>
  <si>
    <t>IT Technician - Lead</t>
  </si>
  <si>
    <t>Mining Coordinator</t>
  </si>
  <si>
    <t>Park Manager</t>
  </si>
  <si>
    <t>*OTHER</t>
  </si>
  <si>
    <t>Permitting Manager</t>
  </si>
  <si>
    <t xml:space="preserve">000-NG </t>
  </si>
  <si>
    <t>4H Agent I</t>
  </si>
  <si>
    <t>Public Works Operations Manager</t>
  </si>
  <si>
    <t>Extension Agent Director</t>
  </si>
  <si>
    <t>Soil Conservation Coordinator</t>
  </si>
  <si>
    <t>Deputy Fire Chief</t>
  </si>
  <si>
    <t>Contract</t>
  </si>
  <si>
    <t>County Manager</t>
  </si>
  <si>
    <t>Mining Specialist ll</t>
  </si>
  <si>
    <t>Budget Manager</t>
  </si>
  <si>
    <t>Admin Services Manager</t>
  </si>
  <si>
    <t>Facilities Manager</t>
  </si>
  <si>
    <t>Chief Building Official</t>
  </si>
  <si>
    <t>Grants Manager</t>
  </si>
  <si>
    <t>General Services Director</t>
  </si>
  <si>
    <t>HR Manager</t>
  </si>
  <si>
    <t>Marketing &amp; Tourism Manager</t>
  </si>
  <si>
    <t>Library Services Manager</t>
  </si>
  <si>
    <t>Public Works Director</t>
  </si>
  <si>
    <t>Procurement Manager</t>
  </si>
  <si>
    <t>Senior Planner</t>
  </si>
  <si>
    <t>Project Manager</t>
  </si>
  <si>
    <t>Utilities &amp; Solid Waste Interim Director</t>
  </si>
  <si>
    <t>R &amp; B Superintendent</t>
  </si>
  <si>
    <t>Safety &amp; Risk Manager</t>
  </si>
  <si>
    <t>Planning Director</t>
  </si>
  <si>
    <t>Solid Waste Superintendent</t>
  </si>
  <si>
    <t>Public Safety Director</t>
  </si>
  <si>
    <t>Utilities Superintendent</t>
  </si>
  <si>
    <t>Hardee County BOCC 2024-2025</t>
  </si>
  <si>
    <t>Union Employees Pay Grade &amp; Steps</t>
  </si>
  <si>
    <t>Probationary</t>
  </si>
  <si>
    <t>24A</t>
  </si>
  <si>
    <t>26A</t>
  </si>
  <si>
    <t>31A</t>
  </si>
  <si>
    <t>Firefighter/EMT</t>
  </si>
  <si>
    <t>Firefighter/Paramedic</t>
  </si>
  <si>
    <t>Lieutenant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</si>
</sst>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Franklin Gothic Book"/>
      <family val="2"/>
    </font>
    <font>
      <sz val="10"/>
      <color theme="1"/>
      <name val="Franklin Gothic Book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0"/>
      <color theme="0"/>
      <name val="Franklin Gothic Book"/>
      <family val="2"/>
    </font>
    <font>
      <b/>
      <sz val="9"/>
      <color theme="1"/>
      <name val="Franklin Gothic Book"/>
      <family val="2"/>
    </font>
    <font>
      <sz val="9"/>
      <color theme="1"/>
      <name val="Franklin Gothic Book"/>
      <family val="2"/>
    </font>
    <font>
      <b/>
      <u/>
      <sz val="9"/>
      <color theme="1"/>
      <name val="Franklin Gothic Book"/>
      <family val="2"/>
    </font>
    <font>
      <u/>
      <sz val="11"/>
      <color theme="1"/>
      <name val="Calibri"/>
      <family val="2"/>
      <scheme val="minor"/>
    </font>
    <font>
      <u/>
      <sz val="9"/>
      <color theme="1"/>
      <name val="Franklin Gothic Book"/>
      <family val="2"/>
    </font>
    <font>
      <b/>
      <i/>
      <sz val="9"/>
      <color theme="0"/>
      <name val="Franklin Gothic Book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Franklin Gothic Book"/>
      <family val="2"/>
    </font>
    <font>
      <b/>
      <sz val="11"/>
      <name val="Franklin Gothic Book"/>
      <family val="2"/>
    </font>
    <font>
      <b/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5" borderId="0" applyNumberFormat="0" applyBorder="0" applyAlignment="0" applyProtection="0"/>
  </cellStyleXfs>
  <cellXfs count="77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7" fontId="4" fillId="4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7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7" fontId="4" fillId="0" borderId="8" xfId="0" applyNumberFormat="1" applyFont="1" applyBorder="1" applyAlignment="1">
      <alignment horizontal="center" vertical="center"/>
    </xf>
    <xf numFmtId="7" fontId="4" fillId="4" borderId="8" xfId="0" applyNumberFormat="1" applyFont="1" applyFill="1" applyBorder="1" applyAlignment="1">
      <alignment horizontal="center" vertical="center"/>
    </xf>
    <xf numFmtId="7" fontId="4" fillId="0" borderId="7" xfId="0" applyNumberFormat="1" applyFont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 wrapText="1"/>
    </xf>
    <xf numFmtId="7" fontId="4" fillId="4" borderId="13" xfId="0" applyNumberFormat="1" applyFont="1" applyFill="1" applyBorder="1" applyAlignment="1">
      <alignment horizontal="center" vertical="center"/>
    </xf>
    <xf numFmtId="7" fontId="4" fillId="0" borderId="13" xfId="0" applyNumberFormat="1" applyFont="1" applyBorder="1" applyAlignment="1">
      <alignment horizontal="center" vertical="center"/>
    </xf>
    <xf numFmtId="7" fontId="4" fillId="0" borderId="14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15" fillId="2" borderId="0" xfId="0" applyFont="1" applyFill="1" applyAlignment="1">
      <alignment horizontal="right"/>
    </xf>
    <xf numFmtId="10" fontId="16" fillId="0" borderId="0" xfId="0" applyNumberFormat="1" applyFont="1" applyAlignment="1">
      <alignment horizontal="left" vertical="top"/>
    </xf>
    <xf numFmtId="8" fontId="17" fillId="6" borderId="2" xfId="0" applyNumberFormat="1" applyFont="1" applyFill="1" applyBorder="1" applyAlignment="1">
      <alignment horizontal="center" vertical="top"/>
    </xf>
    <xf numFmtId="8" fontId="18" fillId="6" borderId="2" xfId="0" applyNumberFormat="1" applyFont="1" applyFill="1" applyBorder="1" applyAlignment="1">
      <alignment horizontal="center"/>
    </xf>
    <xf numFmtId="44" fontId="19" fillId="6" borderId="4" xfId="0" applyNumberFormat="1" applyFont="1" applyFill="1" applyBorder="1" applyAlignment="1">
      <alignment horizontal="center" vertical="top"/>
    </xf>
    <xf numFmtId="8" fontId="20" fillId="6" borderId="4" xfId="0" applyNumberFormat="1" applyFont="1" applyFill="1" applyBorder="1" applyAlignment="1">
      <alignment horizontal="center"/>
    </xf>
    <xf numFmtId="44" fontId="19" fillId="3" borderId="4" xfId="0" applyNumberFormat="1" applyFont="1" applyFill="1" applyBorder="1" applyAlignment="1">
      <alignment horizontal="center" vertical="top"/>
    </xf>
    <xf numFmtId="8" fontId="20" fillId="3" borderId="4" xfId="0" applyNumberFormat="1" applyFont="1" applyFill="1" applyBorder="1" applyAlignment="1">
      <alignment horizontal="center"/>
    </xf>
    <xf numFmtId="8" fontId="17" fillId="6" borderId="5" xfId="0" applyNumberFormat="1" applyFont="1" applyFill="1" applyBorder="1" applyAlignment="1">
      <alignment horizontal="center" vertical="top"/>
    </xf>
    <xf numFmtId="8" fontId="17" fillId="3" borderId="2" xfId="0" applyNumberFormat="1" applyFont="1" applyFill="1" applyBorder="1" applyAlignment="1">
      <alignment horizontal="center" vertical="top"/>
    </xf>
    <xf numFmtId="8" fontId="17" fillId="3" borderId="1" xfId="0" applyNumberFormat="1" applyFont="1" applyFill="1" applyBorder="1" applyAlignment="1">
      <alignment horizontal="center" vertical="top"/>
    </xf>
    <xf numFmtId="8" fontId="18" fillId="3" borderId="2" xfId="0" applyNumberFormat="1" applyFont="1" applyFill="1" applyBorder="1" applyAlignment="1">
      <alignment horizontal="center"/>
    </xf>
    <xf numFmtId="0" fontId="22" fillId="6" borderId="0" xfId="0" applyFont="1" applyFill="1"/>
    <xf numFmtId="0" fontId="23" fillId="6" borderId="0" xfId="0" applyFont="1" applyFill="1"/>
    <xf numFmtId="0" fontId="6" fillId="6" borderId="0" xfId="0" applyFont="1" applyFill="1"/>
    <xf numFmtId="0" fontId="18" fillId="6" borderId="17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 vertical="top"/>
    </xf>
    <xf numFmtId="0" fontId="19" fillId="3" borderId="4" xfId="0" applyFont="1" applyFill="1" applyBorder="1" applyAlignment="1">
      <alignment horizontal="center" vertical="top"/>
    </xf>
    <xf numFmtId="0" fontId="17" fillId="6" borderId="2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center" vertical="top"/>
    </xf>
    <xf numFmtId="0" fontId="18" fillId="6" borderId="17" xfId="0" applyFont="1" applyFill="1" applyBorder="1" applyAlignment="1">
      <alignment vertical="center"/>
    </xf>
    <xf numFmtId="8" fontId="17" fillId="3" borderId="3" xfId="0" applyNumberFormat="1" applyFont="1" applyFill="1" applyBorder="1" applyAlignment="1">
      <alignment horizontal="center" vertical="center"/>
    </xf>
    <xf numFmtId="8" fontId="18" fillId="3" borderId="3" xfId="0" applyNumberFormat="1" applyFont="1" applyFill="1" applyBorder="1" applyAlignment="1">
      <alignment horizontal="center" vertical="center"/>
    </xf>
    <xf numFmtId="8" fontId="17" fillId="3" borderId="3" xfId="0" applyNumberFormat="1" applyFont="1" applyFill="1" applyBorder="1" applyAlignment="1">
      <alignment vertical="center"/>
    </xf>
    <xf numFmtId="0" fontId="21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4" fontId="4" fillId="0" borderId="8" xfId="6" applyNumberFormat="1" applyFont="1" applyFill="1" applyBorder="1" applyAlignment="1">
      <alignment horizontal="center" vertical="center"/>
    </xf>
    <xf numFmtId="164" fontId="4" fillId="0" borderId="12" xfId="6" applyNumberFormat="1" applyFont="1" applyFill="1" applyBorder="1" applyAlignment="1">
      <alignment horizontal="center" vertical="center"/>
    </xf>
    <xf numFmtId="7" fontId="4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64" fontId="9" fillId="2" borderId="9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7">
    <cellStyle name="Bad" xfId="6" builtinId="27"/>
    <cellStyle name="Currency 2" xfId="4" xr:uid="{E3DEF527-940D-413B-BBCA-DDFA2F423A07}"/>
    <cellStyle name="Currency 3" xfId="1" xr:uid="{E655D623-D287-4B97-AB2F-DC455FFDE514}"/>
    <cellStyle name="Currency 4" xfId="3" xr:uid="{2CA19968-0872-4704-B2E4-C0EA88A83729}"/>
    <cellStyle name="Normal" xfId="0" builtinId="0"/>
    <cellStyle name="Normal 2" xfId="2" xr:uid="{F77C0B11-2DE2-4003-A2DE-42F9B06E2ED7}"/>
    <cellStyle name="Percent 2" xfId="5" xr:uid="{CB07EC13-28CB-4BBC-9C78-94D11594D1B2}"/>
  </cellStyles>
  <dxfs count="0"/>
  <tableStyles count="0" defaultTableStyle="TableStyleMedium2" defaultPivotStyle="PivotStyleLight16"/>
  <colors>
    <mruColors>
      <color rgb="FFFE716E"/>
      <color rgb="FFFD4945"/>
      <color rgb="FF336600"/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609601</xdr:colOff>
      <xdr:row>4</xdr:row>
      <xdr:rowOff>107231</xdr:rowOff>
    </xdr:from>
    <xdr:ext cx="962024" cy="465526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B46D6D1-A9AA-B938-5373-738F8AB288D7}"/>
            </a:ext>
          </a:extLst>
        </xdr:cNvPr>
        <xdr:cNvSpPr/>
      </xdr:nvSpPr>
      <xdr:spPr>
        <a:xfrm>
          <a:off x="6324601" y="907331"/>
          <a:ext cx="962024" cy="4655269"/>
        </a:xfrm>
        <a:prstGeom prst="rect">
          <a:avLst/>
        </a:prstGeom>
        <a:noFill/>
      </xdr:spPr>
      <xdr:txBody>
        <a:bodyPr vert="wordArtVert" wrap="square" lIns="91440" tIns="45720" rIns="91440" bIns="45720">
          <a:noAutofit/>
        </a:bodyPr>
        <a:lstStyle/>
        <a:p>
          <a:pPr algn="ctr"/>
          <a:r>
            <a:rPr lang="en-US" sz="14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CLASSIFICATION</a:t>
          </a:r>
          <a:r>
            <a:rPr lang="en-US" sz="14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</xdr:txBody>
    </xdr:sp>
    <xdr:clientData/>
  </xdr:oneCellAnchor>
  <xdr:oneCellAnchor>
    <xdr:from>
      <xdr:col>7</xdr:col>
      <xdr:colOff>1171575</xdr:colOff>
      <xdr:row>26</xdr:row>
      <xdr:rowOff>114300</xdr:rowOff>
    </xdr:from>
    <xdr:ext cx="590550" cy="18002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65F9A28-0B85-4334-87FD-86B18D347280}"/>
            </a:ext>
          </a:extLst>
        </xdr:cNvPr>
        <xdr:cNvSpPr/>
      </xdr:nvSpPr>
      <xdr:spPr>
        <a:xfrm>
          <a:off x="6886575" y="4267200"/>
          <a:ext cx="590550" cy="1800225"/>
        </a:xfrm>
        <a:prstGeom prst="rect">
          <a:avLst/>
        </a:prstGeom>
        <a:noFill/>
      </xdr:spPr>
      <xdr:txBody>
        <a:bodyPr vert="wordArtVert" wrap="square" lIns="91440" tIns="45720" rIns="91440" bIns="45720">
          <a:noAutofit/>
        </a:bodyPr>
        <a:lstStyle/>
        <a:p>
          <a:pPr algn="ctr"/>
          <a:r>
            <a:rPr lang="en-US" sz="16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14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BELOW</a:t>
          </a:r>
        </a:p>
      </xdr:txBody>
    </xdr:sp>
    <xdr:clientData/>
  </xdr:oneCellAnchor>
  <xdr:oneCellAnchor>
    <xdr:from>
      <xdr:col>7</xdr:col>
      <xdr:colOff>85725</xdr:colOff>
      <xdr:row>0</xdr:row>
      <xdr:rowOff>133350</xdr:rowOff>
    </xdr:from>
    <xdr:ext cx="457200" cy="198120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C101CF7-707C-4B59-900B-E367E2FEC289}"/>
            </a:ext>
          </a:extLst>
        </xdr:cNvPr>
        <xdr:cNvSpPr/>
      </xdr:nvSpPr>
      <xdr:spPr>
        <a:xfrm>
          <a:off x="5800725" y="133350"/>
          <a:ext cx="457200" cy="1981201"/>
        </a:xfrm>
        <a:prstGeom prst="rect">
          <a:avLst/>
        </a:prstGeom>
        <a:noFill/>
      </xdr:spPr>
      <xdr:txBody>
        <a:bodyPr vert="wordArtVert" wrap="square" lIns="91440" tIns="45720" rIns="91440" bIns="45720">
          <a:noAutofit/>
        </a:bodyPr>
        <a:lstStyle/>
        <a:p>
          <a:pPr algn="ctr"/>
          <a:r>
            <a:rPr lang="en-US" sz="1400" b="1" i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GRADE</a:t>
          </a:r>
          <a:endParaRPr lang="en-US" sz="1400" b="1" i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D22A-A238-46BE-BA2B-D0B37C857E24}">
  <dimension ref="A1:P90"/>
  <sheetViews>
    <sheetView tabSelected="1" workbookViewId="0">
      <selection activeCell="J20" sqref="J20"/>
    </sheetView>
  </sheetViews>
  <sheetFormatPr defaultRowHeight="14.4" x14ac:dyDescent="0.3"/>
  <cols>
    <col min="1" max="2" width="10.6640625" customWidth="1"/>
    <col min="3" max="3" width="17.109375" customWidth="1"/>
    <col min="4" max="4" width="10.6640625" customWidth="1"/>
    <col min="5" max="5" width="14.33203125" customWidth="1"/>
    <col min="6" max="6" width="10.6640625" customWidth="1"/>
    <col min="7" max="7" width="14.33203125" customWidth="1"/>
    <col min="8" max="8" width="25.5546875" customWidth="1"/>
    <col min="9" max="9" width="17.88671875" customWidth="1"/>
  </cols>
  <sheetData>
    <row r="1" spans="1:16" ht="16.5" customHeight="1" x14ac:dyDescent="0.35">
      <c r="A1" s="68" t="s">
        <v>0</v>
      </c>
      <c r="B1" s="68"/>
      <c r="C1" s="68"/>
      <c r="D1" s="68"/>
      <c r="E1" s="68"/>
      <c r="F1" s="68"/>
      <c r="G1" s="68"/>
      <c r="H1" s="68"/>
      <c r="I1" s="60"/>
      <c r="J1" s="60"/>
      <c r="K1" s="60"/>
      <c r="L1" s="60"/>
      <c r="M1" s="60"/>
      <c r="N1" s="60"/>
      <c r="O1" s="60"/>
      <c r="P1" s="60"/>
    </row>
    <row r="2" spans="1:16" ht="16.5" customHeight="1" x14ac:dyDescent="0.35">
      <c r="A2" s="69" t="s">
        <v>1</v>
      </c>
      <c r="B2" s="69"/>
      <c r="C2" s="69"/>
      <c r="D2" s="69"/>
      <c r="E2" s="69"/>
      <c r="F2" s="69"/>
      <c r="G2" s="69"/>
      <c r="H2" s="69"/>
      <c r="I2" s="60"/>
      <c r="J2" s="60"/>
      <c r="K2" s="60"/>
      <c r="L2" s="60"/>
      <c r="M2" s="60"/>
      <c r="N2" s="60"/>
      <c r="O2" s="60"/>
      <c r="P2" s="60"/>
    </row>
    <row r="3" spans="1:16" x14ac:dyDescent="0.3">
      <c r="A3" s="72" t="s">
        <v>2</v>
      </c>
      <c r="B3" s="67" t="s">
        <v>3</v>
      </c>
      <c r="C3" s="24" t="s">
        <v>4</v>
      </c>
      <c r="D3" s="11" t="s">
        <v>3</v>
      </c>
      <c r="E3" s="28" t="s">
        <v>4</v>
      </c>
      <c r="F3" s="11" t="s">
        <v>3</v>
      </c>
      <c r="G3" s="11" t="s">
        <v>4</v>
      </c>
      <c r="H3" s="32"/>
    </row>
    <row r="4" spans="1:16" ht="15" customHeight="1" x14ac:dyDescent="0.3">
      <c r="A4" s="73"/>
      <c r="B4" s="74" t="s">
        <v>5</v>
      </c>
      <c r="C4" s="75"/>
      <c r="D4" s="70" t="s">
        <v>6</v>
      </c>
      <c r="E4" s="71"/>
      <c r="F4" s="70" t="s">
        <v>7</v>
      </c>
      <c r="G4" s="76"/>
      <c r="H4" s="32"/>
    </row>
    <row r="5" spans="1:16" ht="12" customHeight="1" x14ac:dyDescent="0.3">
      <c r="A5" s="1">
        <v>101</v>
      </c>
      <c r="B5" s="63">
        <f t="shared" ref="B5:B39" si="0">C5/2080</f>
        <v>15</v>
      </c>
      <c r="C5" s="64">
        <v>31200</v>
      </c>
      <c r="D5" s="18">
        <f t="shared" ref="D5:D39" si="1">E5/2080</f>
        <v>21.375</v>
      </c>
      <c r="E5" s="65">
        <v>44460</v>
      </c>
      <c r="F5" s="18">
        <f t="shared" ref="F5:F39" si="2">G5/2080</f>
        <v>27.75</v>
      </c>
      <c r="G5" s="8">
        <v>57720</v>
      </c>
      <c r="H5" s="32"/>
    </row>
    <row r="6" spans="1:16" ht="12" customHeight="1" x14ac:dyDescent="0.3">
      <c r="A6" s="2">
        <v>102</v>
      </c>
      <c r="B6" s="17">
        <f t="shared" si="0"/>
        <v>15.45</v>
      </c>
      <c r="C6" s="21">
        <v>32136</v>
      </c>
      <c r="D6" s="19">
        <f t="shared" si="1"/>
        <v>22.016250000000003</v>
      </c>
      <c r="E6" s="25">
        <v>45793.8</v>
      </c>
      <c r="F6" s="19">
        <f t="shared" si="2"/>
        <v>28.5825</v>
      </c>
      <c r="G6" s="6">
        <v>59451.6</v>
      </c>
      <c r="H6" s="32"/>
    </row>
    <row r="7" spans="1:16" ht="12" customHeight="1" x14ac:dyDescent="0.3">
      <c r="A7" s="3">
        <v>103</v>
      </c>
      <c r="B7" s="16">
        <f t="shared" si="0"/>
        <v>15.913500000000001</v>
      </c>
      <c r="C7" s="22">
        <v>33100.080000000002</v>
      </c>
      <c r="D7" s="18">
        <f t="shared" si="1"/>
        <v>22.676735576923079</v>
      </c>
      <c r="E7" s="26">
        <v>47167.61</v>
      </c>
      <c r="F7" s="18">
        <f t="shared" si="2"/>
        <v>29.439975961538462</v>
      </c>
      <c r="G7" s="8">
        <v>61235.15</v>
      </c>
      <c r="H7" s="32"/>
    </row>
    <row r="8" spans="1:16" ht="12" customHeight="1" x14ac:dyDescent="0.3">
      <c r="A8" s="2">
        <v>104</v>
      </c>
      <c r="B8" s="17">
        <f t="shared" si="0"/>
        <v>16.390903846153847</v>
      </c>
      <c r="C8" s="21">
        <v>34093.08</v>
      </c>
      <c r="D8" s="19">
        <f t="shared" si="1"/>
        <v>23.357038461538462</v>
      </c>
      <c r="E8" s="25">
        <v>48582.64</v>
      </c>
      <c r="F8" s="19">
        <f t="shared" si="2"/>
        <v>30.323173076923077</v>
      </c>
      <c r="G8" s="6">
        <v>63072.2</v>
      </c>
      <c r="H8" s="32"/>
    </row>
    <row r="9" spans="1:16" ht="12" customHeight="1" x14ac:dyDescent="0.3">
      <c r="A9" s="3">
        <v>105</v>
      </c>
      <c r="B9" s="16">
        <f t="shared" si="0"/>
        <v>16.882629807692307</v>
      </c>
      <c r="C9" s="22">
        <v>35115.870000000003</v>
      </c>
      <c r="D9" s="18">
        <f t="shared" si="1"/>
        <v>24.057750000000002</v>
      </c>
      <c r="E9" s="26">
        <v>50040.12</v>
      </c>
      <c r="F9" s="18">
        <f t="shared" si="2"/>
        <v>31.232870192307693</v>
      </c>
      <c r="G9" s="8">
        <v>64964.37</v>
      </c>
      <c r="H9" s="32"/>
    </row>
    <row r="10" spans="1:16" ht="12" customHeight="1" x14ac:dyDescent="0.3">
      <c r="A10" s="2">
        <v>106</v>
      </c>
      <c r="B10" s="17">
        <f t="shared" si="0"/>
        <v>17.389110576923077</v>
      </c>
      <c r="C10" s="21">
        <v>36169.35</v>
      </c>
      <c r="D10" s="19">
        <f t="shared" si="1"/>
        <v>24.779485576923079</v>
      </c>
      <c r="E10" s="25">
        <v>51541.33</v>
      </c>
      <c r="F10" s="19">
        <f t="shared" si="2"/>
        <v>32.169855769230772</v>
      </c>
      <c r="G10" s="6">
        <v>66913.3</v>
      </c>
      <c r="H10" s="32"/>
    </row>
    <row r="11" spans="1:16" ht="12" customHeight="1" x14ac:dyDescent="0.3">
      <c r="A11" s="3">
        <v>107</v>
      </c>
      <c r="B11" s="16">
        <f t="shared" si="0"/>
        <v>17.910783653846153</v>
      </c>
      <c r="C11" s="22">
        <v>37254.43</v>
      </c>
      <c r="D11" s="18">
        <f t="shared" si="1"/>
        <v>25.522870192307693</v>
      </c>
      <c r="E11" s="26">
        <v>53087.57</v>
      </c>
      <c r="F11" s="18">
        <f t="shared" si="2"/>
        <v>33.134951923076919</v>
      </c>
      <c r="G11" s="8">
        <v>68920.7</v>
      </c>
      <c r="H11" s="32"/>
    </row>
    <row r="12" spans="1:16" ht="12" customHeight="1" x14ac:dyDescent="0.3">
      <c r="A12" s="2">
        <v>108</v>
      </c>
      <c r="B12" s="17">
        <f t="shared" si="0"/>
        <v>18.448105769230768</v>
      </c>
      <c r="C12" s="21">
        <v>38372.06</v>
      </c>
      <c r="D12" s="19">
        <f t="shared" si="1"/>
        <v>26.288552884615385</v>
      </c>
      <c r="E12" s="25">
        <v>54680.19</v>
      </c>
      <c r="F12" s="19">
        <f t="shared" si="2"/>
        <v>34.129000000000005</v>
      </c>
      <c r="G12" s="6">
        <v>70988.320000000007</v>
      </c>
      <c r="H12" s="32"/>
    </row>
    <row r="13" spans="1:16" ht="12" customHeight="1" x14ac:dyDescent="0.3">
      <c r="A13" s="3">
        <v>109</v>
      </c>
      <c r="B13" s="16">
        <f t="shared" si="0"/>
        <v>19.001552884615386</v>
      </c>
      <c r="C13" s="22">
        <v>39523.230000000003</v>
      </c>
      <c r="D13" s="18">
        <f t="shared" si="1"/>
        <v>27.077211538461537</v>
      </c>
      <c r="E13" s="26">
        <v>56320.6</v>
      </c>
      <c r="F13" s="18">
        <f t="shared" si="2"/>
        <v>35.152870192307695</v>
      </c>
      <c r="G13" s="8">
        <v>73117.97</v>
      </c>
      <c r="H13" s="32"/>
    </row>
    <row r="14" spans="1:16" ht="12" customHeight="1" x14ac:dyDescent="0.3">
      <c r="A14" s="2">
        <v>110</v>
      </c>
      <c r="B14" s="17">
        <f t="shared" si="0"/>
        <v>19.571596153846151</v>
      </c>
      <c r="C14" s="21">
        <v>40708.92</v>
      </c>
      <c r="D14" s="19">
        <f t="shared" si="1"/>
        <v>27.889528846153848</v>
      </c>
      <c r="E14" s="25">
        <v>58010.22</v>
      </c>
      <c r="F14" s="19">
        <f t="shared" si="2"/>
        <v>36.207456730769231</v>
      </c>
      <c r="G14" s="6">
        <v>75311.509999999995</v>
      </c>
      <c r="H14" s="32"/>
    </row>
    <row r="15" spans="1:16" ht="12" customHeight="1" x14ac:dyDescent="0.3">
      <c r="A15" s="3">
        <v>111</v>
      </c>
      <c r="B15" s="16">
        <f t="shared" si="0"/>
        <v>20.158745192307695</v>
      </c>
      <c r="C15" s="22">
        <v>41930.19</v>
      </c>
      <c r="D15" s="18">
        <f t="shared" si="1"/>
        <v>28.726211538461538</v>
      </c>
      <c r="E15" s="26">
        <v>59750.52</v>
      </c>
      <c r="F15" s="18">
        <f t="shared" si="2"/>
        <v>37.293677884615384</v>
      </c>
      <c r="G15" s="8">
        <v>77570.850000000006</v>
      </c>
      <c r="H15" s="32"/>
    </row>
    <row r="16" spans="1:16" ht="12" customHeight="1" x14ac:dyDescent="0.3">
      <c r="A16" s="2">
        <v>112</v>
      </c>
      <c r="B16" s="17">
        <f t="shared" si="0"/>
        <v>20.763509615384613</v>
      </c>
      <c r="C16" s="21">
        <v>43188.1</v>
      </c>
      <c r="D16" s="19">
        <f t="shared" si="1"/>
        <v>29.588000000000001</v>
      </c>
      <c r="E16" s="25">
        <v>61543.040000000001</v>
      </c>
      <c r="F16" s="19">
        <f t="shared" si="2"/>
        <v>38.412490384615381</v>
      </c>
      <c r="G16" s="6">
        <v>79897.98</v>
      </c>
      <c r="H16" s="32"/>
    </row>
    <row r="17" spans="1:8" ht="12" customHeight="1" x14ac:dyDescent="0.3">
      <c r="A17" s="3">
        <v>113</v>
      </c>
      <c r="B17" s="16">
        <f t="shared" si="0"/>
        <v>21.38641346153846</v>
      </c>
      <c r="C17" s="22">
        <v>44483.74</v>
      </c>
      <c r="D17" s="18">
        <f t="shared" si="1"/>
        <v>30.475639423076924</v>
      </c>
      <c r="E17" s="26">
        <v>63389.33</v>
      </c>
      <c r="F17" s="18">
        <f t="shared" si="2"/>
        <v>39.564865384615381</v>
      </c>
      <c r="G17" s="8">
        <v>82294.92</v>
      </c>
      <c r="H17" s="32"/>
    </row>
    <row r="18" spans="1:8" ht="12" customHeight="1" x14ac:dyDescent="0.3">
      <c r="A18" s="2">
        <v>114</v>
      </c>
      <c r="B18" s="17">
        <f t="shared" si="0"/>
        <v>22.028004807692309</v>
      </c>
      <c r="C18" s="21">
        <v>45818.25</v>
      </c>
      <c r="D18" s="19">
        <f t="shared" si="1"/>
        <v>31.389908653846156</v>
      </c>
      <c r="E18" s="25">
        <v>65291.01</v>
      </c>
      <c r="F18" s="19">
        <f t="shared" si="2"/>
        <v>40.7518125</v>
      </c>
      <c r="G18" s="6">
        <v>84763.77</v>
      </c>
      <c r="H18" s="32"/>
    </row>
    <row r="19" spans="1:8" ht="12" customHeight="1" x14ac:dyDescent="0.3">
      <c r="A19" s="3">
        <v>115</v>
      </c>
      <c r="B19" s="16">
        <f t="shared" si="0"/>
        <v>22.688846153846157</v>
      </c>
      <c r="C19" s="22">
        <v>47192.800000000003</v>
      </c>
      <c r="D19" s="18">
        <f t="shared" si="1"/>
        <v>32.331605769230769</v>
      </c>
      <c r="E19" s="26">
        <v>67249.740000000005</v>
      </c>
      <c r="F19" s="18">
        <f t="shared" si="2"/>
        <v>41.974365384615382</v>
      </c>
      <c r="G19" s="8">
        <v>87306.68</v>
      </c>
      <c r="H19" s="32"/>
    </row>
    <row r="20" spans="1:8" ht="12" customHeight="1" x14ac:dyDescent="0.3">
      <c r="A20" s="2">
        <v>116</v>
      </c>
      <c r="B20" s="17">
        <f t="shared" si="0"/>
        <v>23.369509615384615</v>
      </c>
      <c r="C20" s="21">
        <v>48608.58</v>
      </c>
      <c r="D20" s="19">
        <f t="shared" si="1"/>
        <v>33.301552884615383</v>
      </c>
      <c r="E20" s="25">
        <v>69267.23</v>
      </c>
      <c r="F20" s="19">
        <f t="shared" si="2"/>
        <v>43.233596153846158</v>
      </c>
      <c r="G20" s="6">
        <v>89925.88</v>
      </c>
      <c r="H20" s="32"/>
    </row>
    <row r="21" spans="1:8" ht="12" customHeight="1" x14ac:dyDescent="0.3">
      <c r="A21" s="3">
        <v>117</v>
      </c>
      <c r="B21" s="16">
        <f t="shared" si="0"/>
        <v>24.070596153846154</v>
      </c>
      <c r="C21" s="22">
        <v>50066.84</v>
      </c>
      <c r="D21" s="18">
        <f t="shared" si="1"/>
        <v>34.300600961538464</v>
      </c>
      <c r="E21" s="26">
        <v>71345.25</v>
      </c>
      <c r="F21" s="18">
        <f t="shared" si="2"/>
        <v>44.530605769230768</v>
      </c>
      <c r="G21" s="8">
        <v>92623.66</v>
      </c>
      <c r="H21" s="32"/>
    </row>
    <row r="22" spans="1:8" ht="12" customHeight="1" x14ac:dyDescent="0.3">
      <c r="A22" s="2">
        <v>118</v>
      </c>
      <c r="B22" s="17">
        <f t="shared" si="0"/>
        <v>24.792716346153846</v>
      </c>
      <c r="C22" s="21">
        <v>51568.85</v>
      </c>
      <c r="D22" s="19">
        <f t="shared" si="1"/>
        <v>35.329620192307694</v>
      </c>
      <c r="E22" s="25">
        <v>73485.61</v>
      </c>
      <c r="F22" s="19">
        <f t="shared" si="2"/>
        <v>45.866524038461534</v>
      </c>
      <c r="G22" s="6">
        <v>95402.37</v>
      </c>
      <c r="H22" s="32"/>
    </row>
    <row r="23" spans="1:8" ht="12" customHeight="1" x14ac:dyDescent="0.3">
      <c r="A23" s="3">
        <v>119</v>
      </c>
      <c r="B23" s="16">
        <f t="shared" si="0"/>
        <v>25.536495192307694</v>
      </c>
      <c r="C23" s="22">
        <v>53115.91</v>
      </c>
      <c r="D23" s="18">
        <f t="shared" si="1"/>
        <v>36.389504807692305</v>
      </c>
      <c r="E23" s="26">
        <v>75690.17</v>
      </c>
      <c r="F23" s="18">
        <f t="shared" si="2"/>
        <v>47.242519230769233</v>
      </c>
      <c r="G23" s="8">
        <v>98264.44</v>
      </c>
      <c r="H23" s="32"/>
    </row>
    <row r="24" spans="1:8" ht="12" customHeight="1" x14ac:dyDescent="0.3">
      <c r="A24" s="2">
        <v>120</v>
      </c>
      <c r="B24" s="17">
        <f t="shared" si="0"/>
        <v>26.302591346153847</v>
      </c>
      <c r="C24" s="21">
        <v>54709.39</v>
      </c>
      <c r="D24" s="19">
        <f t="shared" si="1"/>
        <v>37.481192307692311</v>
      </c>
      <c r="E24" s="25">
        <v>77960.88</v>
      </c>
      <c r="F24" s="19">
        <f t="shared" si="2"/>
        <v>48.659793269230768</v>
      </c>
      <c r="G24" s="6">
        <v>101212.37</v>
      </c>
      <c r="H24" s="32"/>
    </row>
    <row r="25" spans="1:8" ht="12" customHeight="1" x14ac:dyDescent="0.3">
      <c r="A25" s="3">
        <v>121</v>
      </c>
      <c r="B25" s="16">
        <f t="shared" si="0"/>
        <v>27.09166826923077</v>
      </c>
      <c r="C25" s="22">
        <v>56350.67</v>
      </c>
      <c r="D25" s="18">
        <f t="shared" si="1"/>
        <v>38.60562980769231</v>
      </c>
      <c r="E25" s="26">
        <v>80299.710000000006</v>
      </c>
      <c r="F25" s="18">
        <f t="shared" si="2"/>
        <v>50.11958653846154</v>
      </c>
      <c r="G25" s="8">
        <v>104248.74</v>
      </c>
      <c r="H25" s="32"/>
    </row>
    <row r="26" spans="1:8" ht="12" customHeight="1" x14ac:dyDescent="0.3">
      <c r="A26" s="2">
        <v>122</v>
      </c>
      <c r="B26" s="17">
        <f t="shared" si="0"/>
        <v>27.904418269230771</v>
      </c>
      <c r="C26" s="21">
        <v>58041.19</v>
      </c>
      <c r="D26" s="19">
        <f t="shared" si="1"/>
        <v>39.763798076923074</v>
      </c>
      <c r="E26" s="25">
        <v>82708.7</v>
      </c>
      <c r="F26" s="19">
        <f t="shared" si="2"/>
        <v>51.623173076923074</v>
      </c>
      <c r="G26" s="6">
        <v>107376.2</v>
      </c>
      <c r="H26" s="32"/>
    </row>
    <row r="27" spans="1:8" ht="12" customHeight="1" x14ac:dyDescent="0.3">
      <c r="A27" s="3">
        <v>123</v>
      </c>
      <c r="B27" s="16">
        <f t="shared" si="0"/>
        <v>28.741552884615384</v>
      </c>
      <c r="C27" s="22">
        <v>59782.43</v>
      </c>
      <c r="D27" s="18">
        <f t="shared" si="1"/>
        <v>40.956711538461541</v>
      </c>
      <c r="E27" s="26">
        <v>85189.96</v>
      </c>
      <c r="F27" s="18">
        <f t="shared" si="2"/>
        <v>53.171870192307694</v>
      </c>
      <c r="G27" s="8">
        <v>110597.49</v>
      </c>
      <c r="H27" s="32"/>
    </row>
    <row r="28" spans="1:8" ht="12" customHeight="1" x14ac:dyDescent="0.3">
      <c r="A28" s="2">
        <v>124</v>
      </c>
      <c r="B28" s="17">
        <f t="shared" si="0"/>
        <v>29.603798076923077</v>
      </c>
      <c r="C28" s="21">
        <v>61575.9</v>
      </c>
      <c r="D28" s="19">
        <f t="shared" si="1"/>
        <v>42.185413461538467</v>
      </c>
      <c r="E28" s="25">
        <v>87745.66</v>
      </c>
      <c r="F28" s="19">
        <f t="shared" si="2"/>
        <v>54.767024038461543</v>
      </c>
      <c r="G28" s="6">
        <v>113915.41</v>
      </c>
      <c r="H28" s="32"/>
    </row>
    <row r="29" spans="1:8" ht="12" customHeight="1" x14ac:dyDescent="0.3">
      <c r="A29" s="3">
        <v>125</v>
      </c>
      <c r="B29" s="7">
        <f t="shared" si="0"/>
        <v>30.491913461538463</v>
      </c>
      <c r="C29" s="22">
        <v>63423.18</v>
      </c>
      <c r="D29" s="18">
        <f t="shared" si="1"/>
        <v>43.450975961538461</v>
      </c>
      <c r="E29" s="26">
        <v>90378.03</v>
      </c>
      <c r="F29" s="18">
        <f t="shared" si="2"/>
        <v>56.410038461538463</v>
      </c>
      <c r="G29" s="18">
        <v>117332.88</v>
      </c>
      <c r="H29" s="32"/>
    </row>
    <row r="30" spans="1:8" ht="12" customHeight="1" x14ac:dyDescent="0.3">
      <c r="A30" s="2">
        <v>126</v>
      </c>
      <c r="B30" s="5">
        <f t="shared" si="0"/>
        <v>31.406668269230771</v>
      </c>
      <c r="C30" s="21">
        <v>65325.87</v>
      </c>
      <c r="D30" s="19">
        <f t="shared" si="1"/>
        <v>44.754504807692307</v>
      </c>
      <c r="E30" s="25">
        <v>93089.37</v>
      </c>
      <c r="F30" s="19">
        <f t="shared" si="2"/>
        <v>58.102336538461536</v>
      </c>
      <c r="G30" s="19">
        <v>120852.86</v>
      </c>
      <c r="H30" s="32"/>
    </row>
    <row r="31" spans="1:8" ht="12" customHeight="1" x14ac:dyDescent="0.3">
      <c r="A31" s="3">
        <v>127</v>
      </c>
      <c r="B31" s="7">
        <f t="shared" si="0"/>
        <v>32.348870192307686</v>
      </c>
      <c r="C31" s="22">
        <v>67285.649999999994</v>
      </c>
      <c r="D31" s="18">
        <f t="shared" si="1"/>
        <v>46.097139423076925</v>
      </c>
      <c r="E31" s="26">
        <v>95882.05</v>
      </c>
      <c r="F31" s="18">
        <f t="shared" si="2"/>
        <v>59.84540865384615</v>
      </c>
      <c r="G31" s="18">
        <v>124478.45</v>
      </c>
      <c r="H31" s="32"/>
    </row>
    <row r="32" spans="1:8" ht="12" customHeight="1" x14ac:dyDescent="0.3">
      <c r="A32" s="2">
        <v>128</v>
      </c>
      <c r="B32" s="5">
        <f t="shared" si="0"/>
        <v>33.319336538461542</v>
      </c>
      <c r="C32" s="21">
        <v>69304.22</v>
      </c>
      <c r="D32" s="19">
        <f t="shared" si="1"/>
        <v>47.480052884615382</v>
      </c>
      <c r="E32" s="25">
        <v>98758.51</v>
      </c>
      <c r="F32" s="19">
        <f t="shared" si="2"/>
        <v>61.64076923076923</v>
      </c>
      <c r="G32" s="19">
        <v>128212.8</v>
      </c>
      <c r="H32" s="32"/>
    </row>
    <row r="33" spans="1:14" ht="12" customHeight="1" x14ac:dyDescent="0.3">
      <c r="A33" s="3">
        <v>129</v>
      </c>
      <c r="B33" s="7">
        <f t="shared" si="0"/>
        <v>34.318913461538457</v>
      </c>
      <c r="C33" s="22">
        <v>71383.34</v>
      </c>
      <c r="D33" s="18">
        <f t="shared" si="1"/>
        <v>48.90445192307692</v>
      </c>
      <c r="E33" s="26">
        <v>101721.26</v>
      </c>
      <c r="F33" s="18">
        <f t="shared" si="2"/>
        <v>63.489995192307696</v>
      </c>
      <c r="G33" s="18">
        <v>132059.19</v>
      </c>
      <c r="H33" s="32"/>
    </row>
    <row r="34" spans="1:14" ht="12" customHeight="1" x14ac:dyDescent="0.3">
      <c r="A34" s="2">
        <v>130</v>
      </c>
      <c r="B34" s="5">
        <f t="shared" si="0"/>
        <v>35.348480769230768</v>
      </c>
      <c r="C34" s="21">
        <v>73524.84</v>
      </c>
      <c r="D34" s="19">
        <f t="shared" si="1"/>
        <v>50.371586538461536</v>
      </c>
      <c r="E34" s="25">
        <v>104772.9</v>
      </c>
      <c r="F34" s="19">
        <f t="shared" si="2"/>
        <v>65.39469230769231</v>
      </c>
      <c r="G34" s="19">
        <v>136020.96</v>
      </c>
      <c r="H34" s="32"/>
    </row>
    <row r="35" spans="1:14" ht="12" customHeight="1" x14ac:dyDescent="0.3">
      <c r="A35" s="3">
        <v>131</v>
      </c>
      <c r="B35" s="7">
        <f t="shared" si="0"/>
        <v>36.4089375</v>
      </c>
      <c r="C35" s="22">
        <v>75730.59</v>
      </c>
      <c r="D35" s="18">
        <f t="shared" si="1"/>
        <v>51.882735576923075</v>
      </c>
      <c r="E35" s="26">
        <v>107916.09</v>
      </c>
      <c r="F35" s="18">
        <f t="shared" si="2"/>
        <v>67.356533653846157</v>
      </c>
      <c r="G35" s="18">
        <v>140101.59</v>
      </c>
      <c r="H35" s="32"/>
    </row>
    <row r="36" spans="1:14" ht="12" customHeight="1" x14ac:dyDescent="0.3">
      <c r="A36" s="2">
        <v>132</v>
      </c>
      <c r="B36" s="5">
        <f t="shared" si="0"/>
        <v>37.501206730769226</v>
      </c>
      <c r="C36" s="21">
        <v>78002.509999999995</v>
      </c>
      <c r="D36" s="19">
        <f t="shared" si="1"/>
        <v>53.439216346153849</v>
      </c>
      <c r="E36" s="25">
        <v>111153.57</v>
      </c>
      <c r="F36" s="19">
        <f t="shared" si="2"/>
        <v>69.377230769230778</v>
      </c>
      <c r="G36" s="19">
        <v>144304.64000000001</v>
      </c>
      <c r="H36" s="32"/>
    </row>
    <row r="37" spans="1:14" ht="12" customHeight="1" x14ac:dyDescent="0.3">
      <c r="A37" s="3">
        <v>133</v>
      </c>
      <c r="B37" s="7">
        <f t="shared" si="0"/>
        <v>38.626240384615386</v>
      </c>
      <c r="C37" s="22">
        <v>80342.58</v>
      </c>
      <c r="D37" s="18">
        <f t="shared" si="1"/>
        <v>55.042394230769226</v>
      </c>
      <c r="E37" s="26">
        <v>114488.18</v>
      </c>
      <c r="F37" s="18">
        <f t="shared" si="2"/>
        <v>71.45854807692308</v>
      </c>
      <c r="G37" s="18">
        <v>148633.78</v>
      </c>
      <c r="H37" s="32"/>
    </row>
    <row r="38" spans="1:14" ht="12" customHeight="1" x14ac:dyDescent="0.3">
      <c r="A38" s="2">
        <v>134</v>
      </c>
      <c r="B38" s="5">
        <f t="shared" si="0"/>
        <v>39.78502884615385</v>
      </c>
      <c r="C38" s="21">
        <v>82752.86</v>
      </c>
      <c r="D38" s="19">
        <f t="shared" si="1"/>
        <v>56.693663461538463</v>
      </c>
      <c r="E38" s="25">
        <v>117922.82</v>
      </c>
      <c r="F38" s="19">
        <f t="shared" si="2"/>
        <v>73.602302884615384</v>
      </c>
      <c r="G38" s="19">
        <v>153092.79</v>
      </c>
      <c r="H38" s="32"/>
    </row>
    <row r="39" spans="1:14" ht="12" customHeight="1" x14ac:dyDescent="0.3">
      <c r="A39" s="4">
        <v>135</v>
      </c>
      <c r="B39" s="9">
        <f t="shared" si="0"/>
        <v>40.978581730769228</v>
      </c>
      <c r="C39" s="23">
        <v>85235.45</v>
      </c>
      <c r="D39" s="20">
        <f t="shared" si="1"/>
        <v>58.394475961538461</v>
      </c>
      <c r="E39" s="27">
        <v>121460.51</v>
      </c>
      <c r="F39" s="20">
        <f t="shared" si="2"/>
        <v>75.810370192307701</v>
      </c>
      <c r="G39" s="20">
        <v>157685.57</v>
      </c>
      <c r="H39" s="32"/>
    </row>
    <row r="40" spans="1:14" ht="15.75" customHeight="1" x14ac:dyDescent="0.3"/>
    <row r="41" spans="1:14" ht="15.75" customHeight="1" x14ac:dyDescent="0.3"/>
    <row r="42" spans="1:14" ht="15" x14ac:dyDescent="0.35">
      <c r="A42" s="33" t="s">
        <v>8</v>
      </c>
      <c r="B42" s="34"/>
      <c r="C42" s="32"/>
      <c r="D42" s="32"/>
      <c r="E42" s="32"/>
      <c r="F42" s="32"/>
      <c r="G42" s="32"/>
      <c r="H42" s="32"/>
    </row>
    <row r="43" spans="1:14" ht="14.1" customHeight="1" x14ac:dyDescent="0.3">
      <c r="A43" s="29">
        <v>101</v>
      </c>
      <c r="B43" s="13" t="s">
        <v>9</v>
      </c>
      <c r="C43" s="13"/>
      <c r="D43" s="29">
        <v>106</v>
      </c>
      <c r="E43" s="13" t="s">
        <v>10</v>
      </c>
      <c r="G43" s="29">
        <v>110</v>
      </c>
      <c r="H43" s="13" t="s">
        <v>11</v>
      </c>
      <c r="M43" s="14"/>
      <c r="N43" s="13"/>
    </row>
    <row r="44" spans="1:14" ht="14.1" customHeight="1" x14ac:dyDescent="0.3">
      <c r="A44" s="29"/>
      <c r="B44" s="13" t="s">
        <v>12</v>
      </c>
      <c r="C44" s="13"/>
      <c r="D44" s="13"/>
      <c r="E44" s="13" t="s">
        <v>13</v>
      </c>
      <c r="G44" s="13"/>
      <c r="H44" s="13" t="s">
        <v>14</v>
      </c>
      <c r="M44" s="14"/>
      <c r="N44" s="13"/>
    </row>
    <row r="45" spans="1:14" ht="14.1" customHeight="1" x14ac:dyDescent="0.3">
      <c r="B45" s="13" t="s">
        <v>15</v>
      </c>
      <c r="D45" s="13"/>
      <c r="E45" s="13" t="s">
        <v>16</v>
      </c>
      <c r="H45" s="13" t="s">
        <v>17</v>
      </c>
      <c r="M45" s="14"/>
      <c r="N45" s="13"/>
    </row>
    <row r="46" spans="1:14" ht="14.1" customHeight="1" x14ac:dyDescent="0.3">
      <c r="A46" s="29"/>
      <c r="B46" s="13" t="s">
        <v>18</v>
      </c>
      <c r="C46" s="13"/>
      <c r="D46" s="29">
        <v>107</v>
      </c>
      <c r="E46" s="13" t="s">
        <v>19</v>
      </c>
      <c r="G46" s="13"/>
      <c r="H46" s="13" t="s">
        <v>20</v>
      </c>
      <c r="M46" s="14"/>
      <c r="N46" s="13"/>
    </row>
    <row r="47" spans="1:14" ht="14.1" customHeight="1" x14ac:dyDescent="0.3">
      <c r="A47" s="29">
        <v>102</v>
      </c>
      <c r="B47" s="13" t="s">
        <v>21</v>
      </c>
      <c r="C47" s="13"/>
      <c r="D47" s="29">
        <v>108</v>
      </c>
      <c r="E47" s="13" t="s">
        <v>22</v>
      </c>
      <c r="G47" s="13"/>
      <c r="H47" s="13" t="s">
        <v>23</v>
      </c>
    </row>
    <row r="48" spans="1:14" ht="14.1" customHeight="1" x14ac:dyDescent="0.3">
      <c r="A48" s="30"/>
      <c r="B48" s="13" t="s">
        <v>24</v>
      </c>
      <c r="C48" s="13"/>
      <c r="D48" s="13"/>
      <c r="E48" s="13" t="s">
        <v>25</v>
      </c>
      <c r="H48" s="13" t="s">
        <v>26</v>
      </c>
    </row>
    <row r="49" spans="1:15" ht="14.1" customHeight="1" x14ac:dyDescent="0.3">
      <c r="A49" s="29">
        <v>103</v>
      </c>
      <c r="B49" s="13" t="s">
        <v>27</v>
      </c>
      <c r="C49" s="13"/>
      <c r="D49" s="13"/>
      <c r="E49" s="13" t="s">
        <v>28</v>
      </c>
      <c r="G49" s="13"/>
      <c r="H49" s="13" t="s">
        <v>29</v>
      </c>
      <c r="O49" s="12"/>
    </row>
    <row r="50" spans="1:15" ht="14.1" customHeight="1" x14ac:dyDescent="0.3">
      <c r="A50" s="29"/>
      <c r="B50" s="13" t="s">
        <v>30</v>
      </c>
      <c r="C50" s="13"/>
      <c r="D50" s="13"/>
      <c r="E50" s="13" t="s">
        <v>31</v>
      </c>
      <c r="G50" s="13"/>
      <c r="H50" s="13" t="s">
        <v>32</v>
      </c>
      <c r="O50" s="15"/>
    </row>
    <row r="51" spans="1:15" ht="14.1" customHeight="1" x14ac:dyDescent="0.3">
      <c r="A51" s="30"/>
      <c r="B51" s="13" t="s">
        <v>33</v>
      </c>
      <c r="C51" s="13"/>
      <c r="D51" s="13"/>
      <c r="E51" s="13" t="s">
        <v>34</v>
      </c>
      <c r="G51" s="13"/>
      <c r="H51" s="13" t="s">
        <v>35</v>
      </c>
      <c r="O51" s="12"/>
    </row>
    <row r="52" spans="1:15" ht="14.1" customHeight="1" x14ac:dyDescent="0.3">
      <c r="A52" s="29">
        <v>104</v>
      </c>
      <c r="B52" s="13" t="s">
        <v>36</v>
      </c>
      <c r="C52" s="13"/>
      <c r="D52" s="13"/>
      <c r="E52" s="13" t="s">
        <v>37</v>
      </c>
      <c r="H52" s="13" t="s">
        <v>38</v>
      </c>
      <c r="O52" s="12"/>
    </row>
    <row r="53" spans="1:15" ht="14.1" customHeight="1" x14ac:dyDescent="0.3">
      <c r="A53" s="29"/>
      <c r="B53" s="13" t="s">
        <v>39</v>
      </c>
      <c r="C53" s="13"/>
      <c r="E53" s="13" t="s">
        <v>40</v>
      </c>
      <c r="G53" s="29">
        <v>111</v>
      </c>
      <c r="H53" s="13" t="s">
        <v>41</v>
      </c>
      <c r="O53" s="12"/>
    </row>
    <row r="54" spans="1:15" ht="14.1" customHeight="1" x14ac:dyDescent="0.3">
      <c r="A54" s="31"/>
      <c r="B54" s="13" t="s">
        <v>42</v>
      </c>
      <c r="D54" s="13"/>
      <c r="E54" s="13" t="s">
        <v>43</v>
      </c>
      <c r="G54" s="29">
        <v>112</v>
      </c>
      <c r="H54" s="13" t="s">
        <v>44</v>
      </c>
      <c r="O54" s="12"/>
    </row>
    <row r="55" spans="1:15" ht="14.1" customHeight="1" x14ac:dyDescent="0.3">
      <c r="A55" s="29"/>
      <c r="B55" s="13" t="s">
        <v>45</v>
      </c>
      <c r="C55" s="13"/>
      <c r="D55" s="13"/>
      <c r="E55" s="13" t="s">
        <v>46</v>
      </c>
      <c r="G55" s="13"/>
      <c r="H55" s="13" t="s">
        <v>47</v>
      </c>
      <c r="O55" s="12"/>
    </row>
    <row r="56" spans="1:15" ht="14.1" customHeight="1" x14ac:dyDescent="0.3">
      <c r="A56" s="29"/>
      <c r="B56" s="13" t="s">
        <v>48</v>
      </c>
      <c r="C56" s="13"/>
      <c r="D56" s="13"/>
      <c r="E56" s="13" t="s">
        <v>49</v>
      </c>
      <c r="G56" s="13"/>
      <c r="H56" s="13" t="s">
        <v>50</v>
      </c>
      <c r="O56" s="15"/>
    </row>
    <row r="57" spans="1:15" ht="14.1" customHeight="1" x14ac:dyDescent="0.3">
      <c r="A57" s="29"/>
      <c r="B57" s="13" t="s">
        <v>51</v>
      </c>
      <c r="C57" s="13"/>
      <c r="D57" s="13"/>
      <c r="E57" s="13" t="s">
        <v>52</v>
      </c>
      <c r="G57" s="13"/>
      <c r="H57" s="13" t="s">
        <v>53</v>
      </c>
      <c r="O57" s="15"/>
    </row>
    <row r="58" spans="1:15" ht="14.1" customHeight="1" x14ac:dyDescent="0.3">
      <c r="B58" s="13" t="s">
        <v>54</v>
      </c>
      <c r="C58" s="13"/>
      <c r="D58" s="14"/>
      <c r="E58" s="13" t="s">
        <v>55</v>
      </c>
      <c r="G58" s="13"/>
      <c r="H58" s="13" t="s">
        <v>56</v>
      </c>
      <c r="O58" s="15"/>
    </row>
    <row r="59" spans="1:15" ht="14.1" customHeight="1" x14ac:dyDescent="0.3">
      <c r="A59" s="29">
        <v>105</v>
      </c>
      <c r="B59" s="13" t="s">
        <v>57</v>
      </c>
      <c r="C59" s="13"/>
      <c r="D59" s="29">
        <v>109</v>
      </c>
      <c r="E59" s="13" t="s">
        <v>58</v>
      </c>
      <c r="G59" s="13"/>
      <c r="H59" s="13" t="s">
        <v>59</v>
      </c>
      <c r="O59" s="15"/>
    </row>
    <row r="60" spans="1:15" ht="14.1" customHeight="1" x14ac:dyDescent="0.3">
      <c r="B60" s="13" t="s">
        <v>60</v>
      </c>
      <c r="C60" s="13"/>
      <c r="D60" s="14"/>
      <c r="E60" s="13" t="s">
        <v>61</v>
      </c>
      <c r="G60" s="13"/>
      <c r="H60" s="13" t="s">
        <v>62</v>
      </c>
    </row>
    <row r="61" spans="1:15" ht="14.1" customHeight="1" x14ac:dyDescent="0.3">
      <c r="A61" s="12"/>
      <c r="B61" s="13" t="s">
        <v>63</v>
      </c>
      <c r="C61" s="13"/>
      <c r="D61" s="14"/>
      <c r="E61" s="66" t="s">
        <v>64</v>
      </c>
      <c r="F61" s="66"/>
      <c r="G61" s="13"/>
      <c r="H61" s="13" t="s">
        <v>65</v>
      </c>
    </row>
    <row r="62" spans="1:15" x14ac:dyDescent="0.3">
      <c r="A62" s="12"/>
      <c r="B62" s="13" t="s">
        <v>66</v>
      </c>
      <c r="C62" s="13"/>
      <c r="G62" s="13"/>
      <c r="H62" s="13" t="s">
        <v>67</v>
      </c>
      <c r="O62" s="15"/>
    </row>
    <row r="63" spans="1:15" x14ac:dyDescent="0.3">
      <c r="A63" s="12"/>
      <c r="B63" s="13" t="s">
        <v>68</v>
      </c>
      <c r="C63" s="13"/>
      <c r="D63" s="14"/>
      <c r="E63" s="14"/>
      <c r="G63" s="13"/>
      <c r="H63" s="13" t="s">
        <v>69</v>
      </c>
    </row>
    <row r="64" spans="1:15" x14ac:dyDescent="0.3">
      <c r="A64" s="12"/>
      <c r="B64" s="13" t="s">
        <v>70</v>
      </c>
      <c r="C64" s="13"/>
      <c r="D64" s="14"/>
      <c r="E64" s="14"/>
      <c r="G64" s="13"/>
      <c r="H64" s="13" t="s">
        <v>71</v>
      </c>
    </row>
    <row r="65" spans="1:9" x14ac:dyDescent="0.3">
      <c r="B65" s="13" t="s">
        <v>72</v>
      </c>
      <c r="C65" s="13"/>
      <c r="D65" s="14"/>
      <c r="E65" s="14"/>
      <c r="G65" s="13"/>
      <c r="H65" s="13" t="s">
        <v>73</v>
      </c>
    </row>
    <row r="66" spans="1:9" x14ac:dyDescent="0.3">
      <c r="A66" s="12"/>
      <c r="B66" s="13"/>
      <c r="C66" s="13"/>
      <c r="D66" s="14"/>
      <c r="E66" s="14"/>
      <c r="G66" s="13"/>
      <c r="H66" s="13"/>
    </row>
    <row r="67" spans="1:9" ht="15" x14ac:dyDescent="0.35">
      <c r="A67" s="33" t="s">
        <v>8</v>
      </c>
      <c r="B67" s="34"/>
      <c r="C67" s="32"/>
      <c r="D67" s="32"/>
      <c r="E67" s="32"/>
      <c r="F67" s="32"/>
      <c r="G67" s="32"/>
      <c r="H67" s="35" t="s">
        <v>74</v>
      </c>
    </row>
    <row r="68" spans="1:9" x14ac:dyDescent="0.3">
      <c r="A68" s="29">
        <v>113</v>
      </c>
      <c r="B68" s="13" t="s">
        <v>75</v>
      </c>
      <c r="C68" s="13"/>
      <c r="D68" s="29">
        <v>117</v>
      </c>
      <c r="E68" s="13" t="s">
        <v>76</v>
      </c>
      <c r="F68" s="13"/>
      <c r="G68" s="29">
        <v>128</v>
      </c>
      <c r="H68" s="13" t="s">
        <v>76</v>
      </c>
    </row>
    <row r="69" spans="1:9" x14ac:dyDescent="0.3">
      <c r="A69" s="29">
        <v>114</v>
      </c>
      <c r="B69" s="13" t="s">
        <v>77</v>
      </c>
      <c r="C69" s="13"/>
      <c r="D69" s="29">
        <v>118</v>
      </c>
      <c r="E69" s="13" t="s">
        <v>78</v>
      </c>
      <c r="F69" s="13"/>
      <c r="G69" s="29">
        <v>129</v>
      </c>
      <c r="H69" s="13" t="s">
        <v>76</v>
      </c>
    </row>
    <row r="70" spans="1:9" x14ac:dyDescent="0.3">
      <c r="A70" s="12"/>
      <c r="B70" s="13" t="s">
        <v>79</v>
      </c>
      <c r="D70" s="12"/>
      <c r="E70" s="13" t="s">
        <v>80</v>
      </c>
      <c r="F70" s="13"/>
      <c r="G70" s="29">
        <v>130</v>
      </c>
      <c r="H70" s="13" t="s">
        <v>76</v>
      </c>
    </row>
    <row r="71" spans="1:9" x14ac:dyDescent="0.3">
      <c r="A71" s="12"/>
      <c r="B71" s="13" t="s">
        <v>81</v>
      </c>
      <c r="C71" s="13"/>
      <c r="D71" s="12"/>
      <c r="E71" s="13" t="s">
        <v>82</v>
      </c>
      <c r="F71" s="13"/>
      <c r="G71" s="29">
        <v>131</v>
      </c>
      <c r="H71" s="13" t="s">
        <v>76</v>
      </c>
    </row>
    <row r="72" spans="1:9" x14ac:dyDescent="0.3">
      <c r="A72" s="12"/>
      <c r="B72" s="13" t="s">
        <v>83</v>
      </c>
      <c r="C72" s="13"/>
      <c r="D72" s="12"/>
      <c r="E72" s="13" t="s">
        <v>84</v>
      </c>
      <c r="F72" s="13"/>
      <c r="G72" s="29">
        <v>132</v>
      </c>
      <c r="H72" s="13" t="s">
        <v>76</v>
      </c>
    </row>
    <row r="73" spans="1:9" x14ac:dyDescent="0.3">
      <c r="A73" s="12"/>
      <c r="B73" s="13" t="s">
        <v>85</v>
      </c>
      <c r="C73" s="13"/>
      <c r="D73" s="12"/>
      <c r="E73" s="13" t="s">
        <v>86</v>
      </c>
      <c r="F73" s="13"/>
      <c r="G73" s="29">
        <v>133</v>
      </c>
      <c r="H73" s="13" t="s">
        <v>87</v>
      </c>
    </row>
    <row r="74" spans="1:9" x14ac:dyDescent="0.3">
      <c r="A74" s="12"/>
      <c r="B74" s="13" t="s">
        <v>88</v>
      </c>
      <c r="C74" s="13"/>
      <c r="D74" s="12"/>
      <c r="E74" s="13" t="s">
        <v>89</v>
      </c>
      <c r="F74" s="13"/>
      <c r="H74" s="29"/>
      <c r="I74" s="13"/>
    </row>
    <row r="75" spans="1:9" x14ac:dyDescent="0.3">
      <c r="B75" s="66" t="s">
        <v>90</v>
      </c>
      <c r="C75" s="66"/>
      <c r="D75" s="29">
        <v>119</v>
      </c>
      <c r="E75" s="13" t="s">
        <v>76</v>
      </c>
      <c r="F75" s="13"/>
      <c r="G75" s="10" t="s">
        <v>91</v>
      </c>
      <c r="H75" s="29"/>
      <c r="I75" s="13"/>
    </row>
    <row r="76" spans="1:9" x14ac:dyDescent="0.3">
      <c r="A76" s="12"/>
      <c r="B76" s="13" t="s">
        <v>92</v>
      </c>
      <c r="C76" s="13"/>
      <c r="D76" s="29">
        <v>120</v>
      </c>
      <c r="E76" s="13" t="s">
        <v>76</v>
      </c>
      <c r="F76" s="13"/>
      <c r="G76" s="61" t="s">
        <v>93</v>
      </c>
      <c r="H76" s="13" t="s">
        <v>94</v>
      </c>
      <c r="I76" s="13"/>
    </row>
    <row r="77" spans="1:9" x14ac:dyDescent="0.3">
      <c r="A77" s="12"/>
      <c r="B77" s="13" t="s">
        <v>95</v>
      </c>
      <c r="C77" s="13"/>
      <c r="D77" s="29">
        <v>121</v>
      </c>
      <c r="E77" s="13" t="s">
        <v>76</v>
      </c>
      <c r="F77" s="13"/>
      <c r="G77" s="62"/>
      <c r="H77" s="13" t="s">
        <v>96</v>
      </c>
      <c r="I77" s="13"/>
    </row>
    <row r="78" spans="1:9" x14ac:dyDescent="0.3">
      <c r="A78" s="12"/>
      <c r="B78" s="13" t="s">
        <v>97</v>
      </c>
      <c r="C78" s="13"/>
      <c r="D78" s="29">
        <v>122</v>
      </c>
      <c r="E78" s="13" t="s">
        <v>98</v>
      </c>
      <c r="F78" s="13"/>
      <c r="G78" s="61" t="s">
        <v>99</v>
      </c>
      <c r="H78" s="66" t="s">
        <v>100</v>
      </c>
      <c r="I78" s="13"/>
    </row>
    <row r="79" spans="1:9" x14ac:dyDescent="0.3">
      <c r="A79" s="29">
        <v>115</v>
      </c>
      <c r="B79" s="13" t="s">
        <v>101</v>
      </c>
      <c r="C79" s="13"/>
      <c r="D79" s="29">
        <v>123</v>
      </c>
      <c r="E79" s="13" t="s">
        <v>76</v>
      </c>
      <c r="F79" s="13"/>
      <c r="I79" s="13"/>
    </row>
    <row r="80" spans="1:9" x14ac:dyDescent="0.3">
      <c r="A80" s="29">
        <v>116</v>
      </c>
      <c r="B80" s="13" t="s">
        <v>102</v>
      </c>
      <c r="C80" s="13"/>
      <c r="D80" s="29">
        <v>124</v>
      </c>
      <c r="E80" s="13" t="s">
        <v>103</v>
      </c>
      <c r="F80" s="13"/>
      <c r="H80" s="29"/>
      <c r="I80" s="13"/>
    </row>
    <row r="81" spans="1:9" x14ac:dyDescent="0.3">
      <c r="B81" s="13" t="s">
        <v>104</v>
      </c>
      <c r="C81" s="13"/>
      <c r="E81" s="13" t="s">
        <v>105</v>
      </c>
      <c r="H81" s="29"/>
      <c r="I81" s="13"/>
    </row>
    <row r="82" spans="1:9" x14ac:dyDescent="0.3">
      <c r="B82" s="13" t="s">
        <v>106</v>
      </c>
      <c r="C82" s="13"/>
      <c r="D82" s="14"/>
      <c r="E82" s="13" t="s">
        <v>107</v>
      </c>
      <c r="F82" s="13"/>
    </row>
    <row r="83" spans="1:9" x14ac:dyDescent="0.3">
      <c r="A83" s="12"/>
      <c r="B83" s="13" t="s">
        <v>108</v>
      </c>
      <c r="C83" s="13"/>
      <c r="D83" s="14"/>
      <c r="E83" s="13" t="s">
        <v>109</v>
      </c>
      <c r="F83" s="13"/>
    </row>
    <row r="84" spans="1:9" x14ac:dyDescent="0.3">
      <c r="B84" s="13" t="s">
        <v>110</v>
      </c>
      <c r="D84" s="14"/>
      <c r="E84" s="13" t="s">
        <v>111</v>
      </c>
      <c r="F84" s="13"/>
    </row>
    <row r="85" spans="1:9" x14ac:dyDescent="0.3">
      <c r="A85" s="12"/>
      <c r="B85" s="13" t="s">
        <v>112</v>
      </c>
      <c r="D85" s="13"/>
      <c r="E85" s="13" t="s">
        <v>113</v>
      </c>
    </row>
    <row r="86" spans="1:9" x14ac:dyDescent="0.3">
      <c r="A86" s="12"/>
      <c r="B86" s="13" t="s">
        <v>114</v>
      </c>
      <c r="C86" s="13"/>
      <c r="E86" s="13" t="s">
        <v>115</v>
      </c>
      <c r="F86" s="13"/>
    </row>
    <row r="87" spans="1:9" x14ac:dyDescent="0.3">
      <c r="A87" s="12"/>
      <c r="B87" s="13" t="s">
        <v>116</v>
      </c>
      <c r="C87" s="13"/>
      <c r="D87" s="29">
        <v>125</v>
      </c>
      <c r="E87" s="13" t="s">
        <v>76</v>
      </c>
      <c r="F87" s="13"/>
    </row>
    <row r="88" spans="1:9" x14ac:dyDescent="0.3">
      <c r="B88" s="13" t="s">
        <v>117</v>
      </c>
      <c r="C88" s="13"/>
      <c r="D88" s="29">
        <v>126</v>
      </c>
      <c r="E88" s="13" t="s">
        <v>118</v>
      </c>
      <c r="F88" s="13"/>
    </row>
    <row r="89" spans="1:9" x14ac:dyDescent="0.3">
      <c r="B89" s="13" t="s">
        <v>119</v>
      </c>
      <c r="C89" s="13"/>
      <c r="D89" s="13"/>
      <c r="E89" s="13" t="s">
        <v>120</v>
      </c>
      <c r="F89" s="13"/>
    </row>
    <row r="90" spans="1:9" x14ac:dyDescent="0.3">
      <c r="B90" s="13" t="s">
        <v>121</v>
      </c>
      <c r="D90" s="29">
        <v>127</v>
      </c>
      <c r="E90" s="13" t="s">
        <v>76</v>
      </c>
      <c r="F90" s="13"/>
    </row>
  </sheetData>
  <mergeCells count="6">
    <mergeCell ref="A1:H1"/>
    <mergeCell ref="A2:H2"/>
    <mergeCell ref="D4:E4"/>
    <mergeCell ref="A3:A4"/>
    <mergeCell ref="B4:C4"/>
    <mergeCell ref="F4:G4"/>
  </mergeCells>
  <printOptions horizontalCentered="1"/>
  <pageMargins left="0" right="0" top="0" bottom="0" header="0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7F73-C9CB-4704-B535-60FBDF9F92C0}">
  <dimension ref="A1:R15"/>
  <sheetViews>
    <sheetView workbookViewId="0">
      <selection activeCell="G29" sqref="G29"/>
    </sheetView>
  </sheetViews>
  <sheetFormatPr defaultRowHeight="14.4" x14ac:dyDescent="0.3"/>
  <cols>
    <col min="1" max="1" width="6.6640625" customWidth="1"/>
    <col min="2" max="2" width="12.109375" customWidth="1"/>
    <col min="3" max="3" width="10.5546875" customWidth="1"/>
    <col min="4" max="16" width="10.44140625" customWidth="1"/>
  </cols>
  <sheetData>
    <row r="1" spans="1:18" ht="16.5" customHeight="1" x14ac:dyDescent="0.35">
      <c r="A1" s="68" t="s">
        <v>122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8" ht="16.5" customHeight="1" x14ac:dyDescent="0.35">
      <c r="A2" s="69" t="s">
        <v>123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8" x14ac:dyDescent="0.3">
      <c r="A3" s="50" t="s">
        <v>2</v>
      </c>
      <c r="B3" s="56" t="s">
        <v>124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  <c r="M3" s="51">
        <v>11</v>
      </c>
      <c r="N3" s="51">
        <v>12</v>
      </c>
      <c r="O3" s="51">
        <v>13</v>
      </c>
      <c r="P3" s="51">
        <v>14</v>
      </c>
    </row>
    <row r="4" spans="1:18" x14ac:dyDescent="0.3">
      <c r="A4" s="52" t="s">
        <v>125</v>
      </c>
      <c r="B4" s="57">
        <v>43940.959999999999</v>
      </c>
      <c r="C4" s="59">
        <v>45039.49</v>
      </c>
      <c r="D4" s="57">
        <v>46165.47</v>
      </c>
      <c r="E4" s="57">
        <v>47319.61</v>
      </c>
      <c r="F4" s="57">
        <v>48502.6</v>
      </c>
      <c r="G4" s="57">
        <v>49715.17</v>
      </c>
      <c r="H4" s="57">
        <v>50958.05</v>
      </c>
      <c r="I4" s="57">
        <v>52232</v>
      </c>
      <c r="J4" s="57">
        <v>53537.8</v>
      </c>
      <c r="K4" s="57">
        <v>54876.24</v>
      </c>
      <c r="L4" s="57">
        <v>56248.15</v>
      </c>
      <c r="M4" s="57">
        <v>57654.35</v>
      </c>
      <c r="N4" s="57">
        <v>59095.71</v>
      </c>
      <c r="O4" s="57">
        <v>60573.1</v>
      </c>
      <c r="P4" s="58">
        <f>O4*0.025+O4</f>
        <v>62087.427499999998</v>
      </c>
    </row>
    <row r="5" spans="1:18" x14ac:dyDescent="0.3">
      <c r="A5" s="53" t="s">
        <v>3</v>
      </c>
      <c r="B5" s="41">
        <f>B4/2912</f>
        <v>15.089615384615385</v>
      </c>
      <c r="C5" s="41">
        <f t="shared" ref="C5:O5" si="0">C4/2912</f>
        <v>15.46685782967033</v>
      </c>
      <c r="D5" s="41">
        <f t="shared" si="0"/>
        <v>15.853526785714287</v>
      </c>
      <c r="E5" s="41">
        <f t="shared" si="0"/>
        <v>16.249866071428571</v>
      </c>
      <c r="F5" s="41">
        <f t="shared" si="0"/>
        <v>16.656112637362636</v>
      </c>
      <c r="G5" s="41">
        <f t="shared" si="0"/>
        <v>17.072517170329668</v>
      </c>
      <c r="H5" s="41">
        <f t="shared" si="0"/>
        <v>17.49933035714286</v>
      </c>
      <c r="I5" s="41">
        <f t="shared" si="0"/>
        <v>17.936813186813186</v>
      </c>
      <c r="J5" s="41">
        <f t="shared" si="0"/>
        <v>18.385233516483517</v>
      </c>
      <c r="K5" s="41">
        <f t="shared" si="0"/>
        <v>18.844862637362638</v>
      </c>
      <c r="L5" s="41">
        <f t="shared" si="0"/>
        <v>19.315985576923076</v>
      </c>
      <c r="M5" s="41">
        <f t="shared" si="0"/>
        <v>19.798883928571428</v>
      </c>
      <c r="N5" s="41">
        <f t="shared" si="0"/>
        <v>20.293856456043954</v>
      </c>
      <c r="O5" s="41">
        <f t="shared" si="0"/>
        <v>20.801201923076924</v>
      </c>
      <c r="P5" s="42">
        <f>P4/2912</f>
        <v>21.321231971153846</v>
      </c>
    </row>
    <row r="6" spans="1:18" x14ac:dyDescent="0.3">
      <c r="A6" s="54" t="s">
        <v>126</v>
      </c>
      <c r="B6" s="37">
        <v>52078.19</v>
      </c>
      <c r="C6" s="43">
        <v>53380.14</v>
      </c>
      <c r="D6" s="37">
        <v>54714.65</v>
      </c>
      <c r="E6" s="37">
        <v>56082.51</v>
      </c>
      <c r="F6" s="37">
        <v>57484.57</v>
      </c>
      <c r="G6" s="37">
        <v>58921.69</v>
      </c>
      <c r="H6" s="37">
        <v>60394.73</v>
      </c>
      <c r="I6" s="37">
        <v>61904.6</v>
      </c>
      <c r="J6" s="37">
        <v>63452.21</v>
      </c>
      <c r="K6" s="37">
        <v>65038.52</v>
      </c>
      <c r="L6" s="37">
        <v>66664.479999999996</v>
      </c>
      <c r="M6" s="37">
        <v>68331.100000000006</v>
      </c>
      <c r="N6" s="37">
        <v>70039.37</v>
      </c>
      <c r="O6" s="37">
        <v>71790.36</v>
      </c>
      <c r="P6" s="38">
        <f>O6*0.025+O6</f>
        <v>73585.119000000006</v>
      </c>
    </row>
    <row r="7" spans="1:18" x14ac:dyDescent="0.3">
      <c r="A7" s="55" t="s">
        <v>3</v>
      </c>
      <c r="B7" s="39">
        <f>B6/2912</f>
        <v>17.883993818681319</v>
      </c>
      <c r="C7" s="39">
        <f t="shared" ref="C7:O7" si="1">C6/2912</f>
        <v>18.331092032967032</v>
      </c>
      <c r="D7" s="39">
        <f t="shared" si="1"/>
        <v>18.789371565934065</v>
      </c>
      <c r="E7" s="39">
        <f t="shared" si="1"/>
        <v>19.259103708791208</v>
      </c>
      <c r="F7" s="39">
        <f t="shared" si="1"/>
        <v>19.740580357142857</v>
      </c>
      <c r="G7" s="39">
        <f t="shared" si="1"/>
        <v>20.23409684065934</v>
      </c>
      <c r="H7" s="39">
        <f t="shared" si="1"/>
        <v>20.739948489010992</v>
      </c>
      <c r="I7" s="39">
        <f t="shared" si="1"/>
        <v>21.2584478021978</v>
      </c>
      <c r="J7" s="39">
        <f t="shared" si="1"/>
        <v>21.789907280219779</v>
      </c>
      <c r="K7" s="39">
        <f t="shared" si="1"/>
        <v>22.334656593406592</v>
      </c>
      <c r="L7" s="39">
        <f t="shared" si="1"/>
        <v>22.893021978021977</v>
      </c>
      <c r="M7" s="39">
        <f t="shared" si="1"/>
        <v>23.465350274725278</v>
      </c>
      <c r="N7" s="39">
        <f t="shared" si="1"/>
        <v>24.051981456043954</v>
      </c>
      <c r="O7" s="39">
        <f t="shared" si="1"/>
        <v>24.653282967032968</v>
      </c>
      <c r="P7" s="40">
        <f>P6/2912</f>
        <v>25.269615041208795</v>
      </c>
    </row>
    <row r="8" spans="1:18" x14ac:dyDescent="0.3">
      <c r="A8" s="52" t="s">
        <v>127</v>
      </c>
      <c r="B8" s="44">
        <v>59708.87</v>
      </c>
      <c r="C8" s="44">
        <v>61201.599999999999</v>
      </c>
      <c r="D8" s="45">
        <v>62731.64</v>
      </c>
      <c r="E8" s="44">
        <v>64299.93</v>
      </c>
      <c r="F8" s="44">
        <v>65907.42</v>
      </c>
      <c r="G8" s="44">
        <v>67555.11</v>
      </c>
      <c r="H8" s="44">
        <v>69243.990000000005</v>
      </c>
      <c r="I8" s="44">
        <v>70975.09</v>
      </c>
      <c r="J8" s="44">
        <v>72749.460000000006</v>
      </c>
      <c r="K8" s="44">
        <v>74568.2</v>
      </c>
      <c r="L8" s="44">
        <v>76432.41</v>
      </c>
      <c r="M8" s="44">
        <v>78343.22</v>
      </c>
      <c r="N8" s="44">
        <v>80301.8</v>
      </c>
      <c r="O8" s="44">
        <v>82309.34</v>
      </c>
      <c r="P8" s="46">
        <f>O8*0.025+O8</f>
        <v>84367.073499999999</v>
      </c>
    </row>
    <row r="9" spans="1:18" x14ac:dyDescent="0.3">
      <c r="A9" s="53" t="s">
        <v>3</v>
      </c>
      <c r="B9" s="41">
        <f>B8/2912</f>
        <v>20.504419642857144</v>
      </c>
      <c r="C9" s="41">
        <f t="shared" ref="C9:O9" si="2">C8/2912</f>
        <v>21.017032967032968</v>
      </c>
      <c r="D9" s="41">
        <f t="shared" si="2"/>
        <v>21.542458791208791</v>
      </c>
      <c r="E9" s="41">
        <f t="shared" si="2"/>
        <v>22.081019917582417</v>
      </c>
      <c r="F9" s="41">
        <f t="shared" si="2"/>
        <v>22.63304258241758</v>
      </c>
      <c r="G9" s="41">
        <f t="shared" si="2"/>
        <v>23.198870192307691</v>
      </c>
      <c r="H9" s="41">
        <f t="shared" si="2"/>
        <v>23.778842719780222</v>
      </c>
      <c r="I9" s="41">
        <f t="shared" si="2"/>
        <v>24.373313873626373</v>
      </c>
      <c r="J9" s="41">
        <f t="shared" si="2"/>
        <v>24.982644230769232</v>
      </c>
      <c r="K9" s="41">
        <f t="shared" si="2"/>
        <v>25.607211538461538</v>
      </c>
      <c r="L9" s="41">
        <f t="shared" si="2"/>
        <v>26.247393543956044</v>
      </c>
      <c r="M9" s="41">
        <f t="shared" si="2"/>
        <v>26.903578296703298</v>
      </c>
      <c r="N9" s="41">
        <f t="shared" si="2"/>
        <v>27.576167582417582</v>
      </c>
      <c r="O9" s="41">
        <f t="shared" si="2"/>
        <v>28.265570054945055</v>
      </c>
      <c r="P9" s="42">
        <f>P8/2912</f>
        <v>28.972209306318682</v>
      </c>
      <c r="R9" s="36"/>
    </row>
    <row r="12" spans="1:18" ht="15" x14ac:dyDescent="0.35">
      <c r="A12" s="47" t="s">
        <v>8</v>
      </c>
      <c r="B12" s="48"/>
      <c r="C12" s="49"/>
      <c r="D12" s="49"/>
      <c r="E12" s="49"/>
      <c r="F12" s="49"/>
      <c r="G12" s="49"/>
      <c r="H12" s="49"/>
    </row>
    <row r="13" spans="1:18" ht="14.1" customHeight="1" x14ac:dyDescent="0.3">
      <c r="A13" s="29" t="s">
        <v>125</v>
      </c>
      <c r="B13" s="13" t="s">
        <v>128</v>
      </c>
      <c r="C13" s="13"/>
      <c r="M13" s="14"/>
      <c r="N13" s="13"/>
    </row>
    <row r="14" spans="1:18" x14ac:dyDescent="0.3">
      <c r="A14" s="29" t="s">
        <v>126</v>
      </c>
      <c r="B14" s="13" t="s">
        <v>129</v>
      </c>
    </row>
    <row r="15" spans="1:18" x14ac:dyDescent="0.3">
      <c r="A15" s="29" t="s">
        <v>127</v>
      </c>
      <c r="B15" s="66" t="s">
        <v>130</v>
      </c>
    </row>
  </sheetData>
  <mergeCells count="2">
    <mergeCell ref="A1:P1"/>
    <mergeCell ref="A2:P2"/>
  </mergeCells>
  <printOptions horizontalCentered="1"/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Non-Union Employees</vt:lpstr>
      <vt:lpstr>Union Employees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Woodard</dc:creator>
  <cp:keywords/>
  <dc:description/>
  <cp:lastModifiedBy>Kyle Gilliard</cp:lastModifiedBy>
  <cp:revision/>
  <dcterms:created xsi:type="dcterms:W3CDTF">2023-03-30T12:49:01Z</dcterms:created>
  <dcterms:modified xsi:type="dcterms:W3CDTF">2026-02-20T18:00:42Z</dcterms:modified>
  <cp:category/>
  <cp:contentStatus/>
</cp:coreProperties>
</file>